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600" windowHeight="11760"/>
  </bookViews>
  <sheets>
    <sheet name="ПОЯСНЮВАЛЬНА" sheetId="8" r:id="rId1"/>
  </sheets>
  <definedNames>
    <definedName name="_xlnm._FilterDatabase" localSheetId="0" hidden="1">ПОЯСНЮВАЛЬНА!$A$18:$D$28</definedName>
    <definedName name="_xlnm.Print_Area" localSheetId="0">ПОЯСНЮВАЛЬНА!$A$1:$D$62</definedName>
  </definedNames>
  <calcPr calcId="114210"/>
</workbook>
</file>

<file path=xl/calcChain.xml><?xml version="1.0" encoding="utf-8"?>
<calcChain xmlns="http://schemas.openxmlformats.org/spreadsheetml/2006/main">
  <c r="C17" i="8"/>
  <c r="C38"/>
  <c r="C28"/>
  <c r="C51"/>
  <c r="C47"/>
  <c r="C44"/>
  <c r="C43"/>
  <c r="C53"/>
  <c r="C56"/>
  <c r="C52"/>
</calcChain>
</file>

<file path=xl/sharedStrings.xml><?xml version="1.0" encoding="utf-8"?>
<sst xmlns="http://schemas.openxmlformats.org/spreadsheetml/2006/main" count="84" uniqueCount="69">
  <si>
    <t>Назва установи</t>
  </si>
  <si>
    <t>Пропонується виділити</t>
  </si>
  <si>
    <t>Примітка</t>
  </si>
  <si>
    <t>Всього</t>
  </si>
  <si>
    <t>КПКВК МБ</t>
  </si>
  <si>
    <t>Виконавчий комітет НМР</t>
  </si>
  <si>
    <t>Управління освіти ВК НМР</t>
  </si>
  <si>
    <t>ПЕРЕМІЩЕННЯ загальний фонд</t>
  </si>
  <si>
    <t>Управління соціального захисту населення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</si>
  <si>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 у 2019 році</t>
  </si>
  <si>
    <t xml:space="preserve">                                                                                                                                       МІЖБЮДЖЕТНІ ТРАНСФЕРТИ</t>
  </si>
  <si>
    <t>РАЗОМ ЗФ+СФ+ТРАНСФЕРТИ</t>
  </si>
  <si>
    <t>2020</t>
  </si>
  <si>
    <t>6030</t>
  </si>
  <si>
    <t>3104</t>
  </si>
  <si>
    <t>1020</t>
  </si>
  <si>
    <t>Всього СФ</t>
  </si>
  <si>
    <t>Всього ЗФ</t>
  </si>
  <si>
    <t>ІІ. Стан нормативно-правової бази у даній сфері правового регулювання</t>
  </si>
  <si>
    <t>ІІІ. Фінансово-економічне обґрунтування</t>
  </si>
  <si>
    <t>Проект рішення розроблений з метою вирішення окремих проблемних питань</t>
  </si>
  <si>
    <t>І. Обґрунтування необхідності прийняття змін до бюджету Нетішинської міської ОТГ</t>
  </si>
  <si>
    <t>4060</t>
  </si>
  <si>
    <t>Управління культури  ВК НМР</t>
  </si>
  <si>
    <t>Враховуючи вищеозначене, пропонується провести розподіл фінансового ресурсу та перерозподіл бюджетних призначень згідно з бюджетними запитами говних розпорядників коштів Нетішинської міської ОТГ:</t>
  </si>
  <si>
    <t xml:space="preserve"> </t>
  </si>
  <si>
    <t>ПОЯСНЮВАЛЬНА ЗАПИСКА до проєкту рішення                                                                                                 "Про внесення змін до бюджету Нетішинської міської обєднаної територіальної громади на 2020 рік" (03.06.20)</t>
  </si>
  <si>
    <t>МІЖБЮДЖЕТНІ ТРАНСФЕРТИ - доходи та видатки</t>
  </si>
  <si>
    <t>Фінансове управління ВК НМР</t>
  </si>
  <si>
    <t>2111</t>
  </si>
  <si>
    <t>6017</t>
  </si>
  <si>
    <t>Зменшення обсягу резервного фонду</t>
  </si>
  <si>
    <t>0160</t>
  </si>
  <si>
    <t>Всього МТ</t>
  </si>
  <si>
    <t>ПЕРЕМІЩЕННЯ спеціальний фонд</t>
  </si>
  <si>
    <t>Управління соціального захисту населення ВК НМР</t>
  </si>
  <si>
    <t>Начальник фінансового управління                                                                                                                                              Валентина КРАВЧУК</t>
  </si>
  <si>
    <t>3140</t>
  </si>
  <si>
    <t>Зменшення бюджетних призначень, передбачених на харчування дітей на березень-травень (постанова КМУ від 11.03.2020 № 211 “Про запобігання поширенню на території України гострої респіраторної хвороби COVID-19, спричиненої коронавірусом SARS-CoV-2” із змінами)</t>
  </si>
  <si>
    <t>0180</t>
  </si>
  <si>
    <t>Зменшення обсягу сконцентрованих коштів в бюджеті ОТГ на 2020 рік</t>
  </si>
  <si>
    <t>8700</t>
  </si>
  <si>
    <t>ЗАГАЛЬНИЙ ФОНД</t>
  </si>
  <si>
    <t>РАЗОМ ЗФ+СФ+МТ</t>
  </si>
  <si>
    <r>
      <t xml:space="preserve">Пропонується збільшення </t>
    </r>
    <r>
      <rPr>
        <b/>
        <sz val="14"/>
        <rFont val="Times New Roman"/>
        <family val="1"/>
        <charset val="204"/>
      </rPr>
      <t xml:space="preserve">обсягу </t>
    </r>
    <r>
      <rPr>
        <sz val="14"/>
        <rFont val="Times New Roman"/>
        <family val="1"/>
        <charset val="204"/>
      </rPr>
      <t>доходів та видатків на</t>
    </r>
    <r>
      <rPr>
        <b/>
        <sz val="14"/>
        <rFont val="Times New Roman"/>
        <family val="1"/>
        <charset val="204"/>
      </rPr>
      <t xml:space="preserve"> 3 968 263 </t>
    </r>
    <r>
      <rPr>
        <sz val="14"/>
        <rFont val="Times New Roman"/>
        <family val="1"/>
        <charset val="204"/>
      </rPr>
      <t>грн.- обсяг міжбюджетних трансфертів.</t>
    </r>
  </si>
  <si>
    <r>
      <t xml:space="preserve">ЗОШ: </t>
    </r>
    <r>
      <rPr>
        <sz val="12"/>
        <color indexed="8"/>
        <rFont val="Times New Roman"/>
        <family val="1"/>
        <charset val="204"/>
      </rPr>
      <t xml:space="preserve">співфінансування (30%) на придбання компютерного обладнання для НУШ 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КЕКВ 3110</t>
    </r>
  </si>
  <si>
    <r>
      <t xml:space="preserve">ЗОШ: </t>
    </r>
    <r>
      <rPr>
        <sz val="12"/>
        <color indexed="8"/>
        <rFont val="Times New Roman"/>
        <family val="1"/>
        <charset val="204"/>
      </rPr>
      <t>співфінансування (30%) на ремонт та придбання обладнання для їдалень (харчоблоків) КЕКВ 3110</t>
    </r>
  </si>
  <si>
    <r>
      <t xml:space="preserve">Виконавчий комітет НМР: </t>
    </r>
    <r>
      <rPr>
        <sz val="12"/>
        <color indexed="8"/>
        <rFont val="Times New Roman"/>
        <family val="1"/>
        <charset val="204"/>
      </rPr>
      <t>виготовлення проектної документації ІІІ черги будівництва водопроводу (мережі водопостачання об'єкта цивільного призначення (Водозабезпечення міста Нетішина - садибна забудова)) Програма питна вода Нетішинської міської ОТГ на 2012-2020 роки. КЕКВ 3122</t>
    </r>
  </si>
  <si>
    <r>
      <t xml:space="preserve">Зменшення бюджетних призначень, передбачених на організацію пришкільних таборів у ЗНЗ (постанова КМУ від 11.03.2020 № 211 “Про запобігання поширенню на території України гострої респіраторної хвороби COVID-19, спричиненої коронавірусом SARS-CoV-2” із змінами) </t>
    </r>
    <r>
      <rPr>
        <i/>
        <sz val="12"/>
        <rFont val="Times New Roman"/>
        <family val="1"/>
        <charset val="204"/>
      </rPr>
      <t>Міська програма організації відпочинку та оздоровлення дітей і підлітків міста Нетішина на 2018-2021 роки</t>
    </r>
  </si>
  <si>
    <r>
      <t xml:space="preserve">ЗОШ: </t>
    </r>
    <r>
      <rPr>
        <sz val="12"/>
        <color indexed="8"/>
        <rFont val="Times New Roman"/>
        <family val="1"/>
        <charset val="204"/>
      </rPr>
      <t xml:space="preserve">Співфінансування (30%) на придбання меблів та обладнання для НУШ 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КЕКВ 2210</t>
    </r>
  </si>
  <si>
    <r>
      <t xml:space="preserve">ЗОШ: </t>
    </r>
    <r>
      <rPr>
        <sz val="12"/>
        <color indexed="8"/>
        <rFont val="Times New Roman"/>
        <family val="1"/>
        <charset val="204"/>
      </rPr>
      <t>Придбання меблів для НУШ (з розрахунку 3 000 грн. на 1 учня)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КЕКВ 2210</t>
    </r>
  </si>
  <si>
    <r>
      <t xml:space="preserve">Виконавчий комітет НМР. </t>
    </r>
    <r>
      <rPr>
        <sz val="12"/>
        <color indexed="8"/>
        <rFont val="Times New Roman"/>
        <family val="1"/>
        <charset val="204"/>
      </rPr>
      <t xml:space="preserve">Виготовлення технічного паспорта мережі водопроводу вул.Солов'євська (ІІІ черга). </t>
    </r>
    <r>
      <rPr>
        <i/>
        <sz val="12"/>
        <color indexed="8"/>
        <rFont val="Times New Roman"/>
        <family val="1"/>
        <charset val="204"/>
      </rPr>
      <t>Програма питна вода Нетішинської міської ОТГ на 2012-2020 роки</t>
    </r>
    <r>
      <rPr>
        <sz val="12"/>
        <color indexed="8"/>
        <rFont val="Times New Roman"/>
        <family val="1"/>
        <charset val="204"/>
      </rPr>
      <t>. КЕКВ 2240</t>
    </r>
  </si>
  <si>
    <r>
      <t xml:space="preserve">Територіальний центр: </t>
    </r>
    <r>
      <rPr>
        <sz val="12"/>
        <color indexed="8"/>
        <rFont val="Times New Roman"/>
        <family val="1"/>
        <charset val="204"/>
      </rPr>
      <t xml:space="preserve">преміювання працівників КЕКВ 2111-80 165, КЕКВ 2120 -17 637 </t>
    </r>
  </si>
  <si>
    <r>
      <t>УСЗН:</t>
    </r>
    <r>
      <rPr>
        <sz val="12"/>
        <color indexed="8"/>
        <rFont val="Times New Roman"/>
        <family val="1"/>
        <charset val="204"/>
      </rPr>
      <t xml:space="preserve">економія бюджетних призначень з відшкодування перевізникам втрат від перевезення окремих категорій громадян на приміських автобусних марштутах відповідно до постанови КМУ від 11.03.2020 № 211. </t>
    </r>
    <r>
      <rPr>
        <i/>
        <sz val="12"/>
        <color indexed="8"/>
        <rFont val="Times New Roman"/>
        <family val="1"/>
        <charset val="204"/>
      </rPr>
      <t>Програма "Турбота" на 2020-2022 роки</t>
    </r>
  </si>
  <si>
    <r>
      <t>УСЗН:</t>
    </r>
    <r>
      <rPr>
        <sz val="12"/>
        <color indexed="8"/>
        <rFont val="Times New Roman"/>
        <family val="1"/>
        <charset val="204"/>
      </rPr>
      <t xml:space="preserve">економія бюджетни призначень з перевезення до місця навчання і додому школярів, які навчаються в спеціалізованих навчальних закладах м.Острога відповідно до постанови КМУ від 11.03.2020 № 211. </t>
    </r>
    <r>
      <rPr>
        <i/>
        <sz val="12"/>
        <color indexed="8"/>
        <rFont val="Times New Roman"/>
        <family val="1"/>
        <charset val="204"/>
      </rPr>
      <t>Програма "Турбота" на 2020-2022 роки</t>
    </r>
  </si>
  <si>
    <r>
      <t>Фінуправління:</t>
    </r>
    <r>
      <rPr>
        <sz val="12"/>
        <color indexed="8"/>
        <rFont val="Times New Roman"/>
        <family val="1"/>
        <charset val="204"/>
      </rPr>
      <t xml:space="preserve"> Придбання програмного забезпечення "Автоматизований комплекс обліку орендної плати за землю на 2020 рік". КЕКВ 2240</t>
    </r>
  </si>
  <si>
    <r>
      <t xml:space="preserve">КНП НМР "Центр ПМСД": </t>
    </r>
    <r>
      <rPr>
        <sz val="12"/>
        <color indexed="8"/>
        <rFont val="Times New Roman"/>
        <family val="1"/>
        <charset val="204"/>
      </rPr>
      <t>забезпечення лікарськими засобами пільгової категорії населення на виконання Постанови КМУ 1303 від 17.08.1998. КЕКВ 2610</t>
    </r>
    <r>
      <rPr>
        <i/>
        <sz val="12"/>
        <color indexed="8"/>
        <rFont val="Times New Roman"/>
        <family val="1"/>
        <charset val="204"/>
      </rPr>
      <t xml:space="preserve"> (Комплексна програма поетапного покращення надання медичної допомоги населенню Нетішинської ОТГ  та розвитку галузі охорони здоров'я на 2017-2020 роки)</t>
    </r>
  </si>
  <si>
    <r>
      <t xml:space="preserve">КНП НМР "СМСЧ м.Нетішин": </t>
    </r>
    <r>
      <rPr>
        <sz val="12"/>
        <color indexed="8"/>
        <rFont val="Times New Roman"/>
        <family val="1"/>
        <charset val="204"/>
      </rPr>
      <t>премія працівникам підприємства до Дня медичного працівника. КЕКВ 2610</t>
    </r>
    <r>
      <rPr>
        <i/>
        <sz val="12"/>
        <color indexed="8"/>
        <rFont val="Times New Roman"/>
        <family val="1"/>
        <charset val="204"/>
      </rPr>
      <t xml:space="preserve"> (При умові внесення змін до Комплексної програми поетапного покращення надання медичної допомоги населенню Нетішинської ОТГ  та розвитку галузі охорони здоров'я на 2017-2020 роки</t>
    </r>
  </si>
  <si>
    <r>
      <t xml:space="preserve">КП НМР "ЖКО": </t>
    </r>
    <r>
      <rPr>
        <sz val="12"/>
        <rFont val="Times New Roman"/>
        <family val="1"/>
        <charset val="204"/>
      </rPr>
      <t>технічне обслуговування зовнішніх інженерних мереж системи водопостачання які знаходяться в садибній забудові.  КЕКВ 2610.</t>
    </r>
    <r>
      <rPr>
        <i/>
        <sz val="12"/>
        <rFont val="Times New Roman"/>
        <family val="1"/>
        <charset val="204"/>
      </rPr>
      <t xml:space="preserve"> (Програма питна вода Нетішинської міської ОТГ на 2012-2020 роки)</t>
    </r>
  </si>
  <si>
    <r>
      <t xml:space="preserve">КП НМР "Комфорт": </t>
    </r>
    <r>
      <rPr>
        <sz val="12"/>
        <color indexed="8"/>
        <rFont val="Times New Roman"/>
        <family val="1"/>
        <charset val="204"/>
      </rPr>
      <t>автотранспортні послуги (</t>
    </r>
    <r>
      <rPr>
        <i/>
        <sz val="12"/>
        <color indexed="8"/>
        <rFont val="Times New Roman"/>
        <family val="1"/>
        <charset val="204"/>
      </rPr>
      <t xml:space="preserve">Програма благоустрою Нетішинської міської ОТГ на 2020-2022 роки) </t>
    </r>
    <r>
      <rPr>
        <sz val="12"/>
        <color indexed="8"/>
        <rFont val="Times New Roman"/>
        <family val="1"/>
        <charset val="204"/>
      </rPr>
      <t xml:space="preserve">КЕКВ 2610. </t>
    </r>
  </si>
  <si>
    <r>
      <t>Територіальний центр: д</t>
    </r>
    <r>
      <rPr>
        <sz val="12"/>
        <color indexed="8"/>
        <rFont val="Times New Roman"/>
        <family val="1"/>
        <charset val="204"/>
      </rPr>
      <t>оплата працівникам згідно з постановою КМУ від 29.04.2020 року № 375 "Деякі питання оплати праці ….. з метою запобігання поширенню гострої респіраторної хвороби COVID -19"  КЕКВ 2111-114 304 грн., КЕКВ 2120 -25 147 грн.</t>
    </r>
  </si>
  <si>
    <r>
      <t>КЗ Палац культури</t>
    </r>
    <r>
      <rPr>
        <sz val="12"/>
        <color indexed="8"/>
        <rFont val="Times New Roman"/>
        <family val="1"/>
        <charset val="204"/>
      </rPr>
      <t xml:space="preserve"> проведення технічної інвентаризації з виготовленням технічного паспорту про завершення капітального ремонту частини будівлі Палацу культури, КЕКВ 2240</t>
    </r>
  </si>
  <si>
    <r>
  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</t>
    </r>
    <r>
      <rPr>
        <i/>
        <sz val="12"/>
        <rFont val="Times New Roman"/>
        <family val="1"/>
        <charset val="204"/>
      </rPr>
      <t>нерозподілені видатки до прийняття наказу Міністерством розвитку громад та територій України щодо розподілу видатків за обєктами)</t>
    </r>
  </si>
  <si>
    <r>
      <t xml:space="preserve">ЗОШ: </t>
    </r>
    <r>
      <rPr>
        <sz val="12"/>
        <rFont val="Times New Roman"/>
        <family val="1"/>
        <charset val="204"/>
      </rPr>
      <t>Зменшення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(видатки розвитку) КЕКВ 3110</t>
    </r>
  </si>
  <si>
    <r>
      <t xml:space="preserve">ЗОШ: </t>
    </r>
    <r>
      <rPr>
        <sz val="12"/>
        <rFont val="Times New Roman"/>
        <family val="1"/>
        <charset val="204"/>
      </rPr>
      <t>Субвенція з місцевого бюджету за рахунок залишку коштів освітньої субвенції, що утворився на початок бюджетного періоду на ремонт та придбання обладнання для їдалень (харчоблоків) закладів загальної середньої освіти КЕКВ 3110</t>
    </r>
  </si>
  <si>
    <r>
      <t xml:space="preserve">ЗОШ: </t>
    </r>
    <r>
      <rPr>
        <sz val="12"/>
        <rFont val="Times New Roman"/>
        <family val="1"/>
        <charset val="204"/>
      </rPr>
      <t>Субвенція з державного бюджету місцевим бюджетам на забезпечення якісної, сучасної та доступної загальної середньої освіти "Нова українська школа" КЕКВ 2210 - 602082,00 грн., КЕКВ 3110 - 86880,00 грн.</t>
    </r>
  </si>
  <si>
    <t xml:space="preserve">рішення шістесят шостої сесії НМР VІІ скликання від 20.12.2019 № 66/4281 "Про бюджет Нетішинської міської обєднаної територіальної громади на 2020 рік", бюджетні запити головних розпорядників коштів бюджету ОТГ </t>
  </si>
  <si>
    <t xml:space="preserve">Бюджетний кодекс України, закони України «Про Державний бюджет України на 2020 рік», «Про місцеве самоврядування в Україні», постанови Кабінету Міністрів України від 12.02.2020 № 105 "Деякі питання надання субвенції з державного бюджету місцевим бюджетам на забезпечення якісної, сучасної та доступної загальної середньої освіти “Нова українська школа” у 2020 році", із змінами, від 26.02.2020 № 152 "Деякі питання використання субвенції з державного бюджету місцевим бюджетам на надання державної підтримки особам з особливими освітніми потребами у 2020 році", від 03.03.2020 № 173 "Про внесення змін до Порядку та умов надання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спостереження", рішення Хмельницької обласної ради від 08.05.2020 року              № 15-32/2020 "Про внесення змін до обласного бюджету Хмельницької області на 2020 рік", розпорядження обласної державної адміністрації від 20.05.2020 № 370/2020-р "Про збільшення обсягу доходів і видатків обласного бюджету на 2020 рік", </t>
  </si>
  <si>
    <t>Начальник фінансового управління                                                              Валентина КРАВЧУК</t>
  </si>
</sst>
</file>

<file path=xl/styles.xml><?xml version="1.0" encoding="utf-8"?>
<styleSheet xmlns="http://schemas.openxmlformats.org/spreadsheetml/2006/main">
  <numFmts count="3">
    <numFmt numFmtId="164" formatCode="_-* #,##0.00\ _р_._-;\-* #,##0.00\ _р_._-;_-* &quot;-&quot;??\ _р_._-;_-@_-"/>
    <numFmt numFmtId="165" formatCode="_-* #,##0.00_₴_-;\-* #,##0.00_₴_-;_-* &quot;-&quot;??_₴_-;_-@_-"/>
    <numFmt numFmtId="166" formatCode="_-* #,##0_₴_-;\-* #,##0_₴_-;_-* &quot;-&quot;??_₴_-;_-@_-"/>
  </numFmts>
  <fonts count="18">
    <font>
      <sz val="10"/>
      <name val="Arial Cyr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6" fontId="4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165" fontId="7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3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165" fontId="7" fillId="3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/>
    </xf>
    <xf numFmtId="4" fontId="8" fillId="4" borderId="4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165" fontId="8" fillId="3" borderId="1" xfId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165" fontId="7" fillId="3" borderId="1" xfId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/>
    </xf>
    <xf numFmtId="4" fontId="7" fillId="5" borderId="1" xfId="0" applyNumberFormat="1" applyFont="1" applyFill="1" applyBorder="1" applyAlignment="1">
      <alignment horizontal="right" vertical="center" wrapText="1"/>
    </xf>
    <xf numFmtId="164" fontId="7" fillId="5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4" fontId="8" fillId="3" borderId="1" xfId="1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4" fontId="7" fillId="3" borderId="1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topLeftCell="A36" zoomScale="60" zoomScaleNormal="100" workbookViewId="0">
      <selection activeCell="K58" sqref="K58"/>
    </sheetView>
  </sheetViews>
  <sheetFormatPr defaultRowHeight="12.75"/>
  <cols>
    <col min="1" max="1" width="16.140625" style="1" customWidth="1"/>
    <col min="2" max="2" width="7.85546875" style="2" customWidth="1"/>
    <col min="3" max="3" width="14.5703125" style="3" customWidth="1"/>
    <col min="4" max="4" width="72.5703125" style="4" customWidth="1"/>
    <col min="5" max="16384" width="9.140625" style="1"/>
  </cols>
  <sheetData>
    <row r="1" spans="1:4" ht="57.6" customHeight="1">
      <c r="A1" s="86" t="s">
        <v>26</v>
      </c>
      <c r="B1" s="86"/>
      <c r="C1" s="86"/>
      <c r="D1" s="86"/>
    </row>
    <row r="2" spans="1:4" ht="17.25" customHeight="1">
      <c r="A2" s="6"/>
      <c r="B2" s="7"/>
      <c r="C2" s="8"/>
      <c r="D2" s="9"/>
    </row>
    <row r="3" spans="1:4" ht="18.75">
      <c r="A3" s="87" t="s">
        <v>21</v>
      </c>
      <c r="B3" s="87"/>
      <c r="C3" s="87"/>
      <c r="D3" s="87"/>
    </row>
    <row r="4" spans="1:4" ht="32.25" customHeight="1">
      <c r="A4" s="76" t="s">
        <v>20</v>
      </c>
      <c r="B4" s="76"/>
      <c r="C4" s="76"/>
      <c r="D4" s="76"/>
    </row>
    <row r="5" spans="1:4" ht="32.25" customHeight="1">
      <c r="A5" s="88" t="s">
        <v>18</v>
      </c>
      <c r="B5" s="88"/>
      <c r="C5" s="88"/>
      <c r="D5" s="88"/>
    </row>
    <row r="6" spans="1:4" ht="243" customHeight="1">
      <c r="A6" s="76" t="s">
        <v>67</v>
      </c>
      <c r="B6" s="76"/>
      <c r="C6" s="76"/>
      <c r="D6" s="76"/>
    </row>
    <row r="7" spans="1:4" ht="58.5" customHeight="1">
      <c r="A7" s="76" t="s">
        <v>66</v>
      </c>
      <c r="B7" s="76"/>
      <c r="C7" s="76"/>
      <c r="D7" s="76"/>
    </row>
    <row r="8" spans="1:4" ht="18.75">
      <c r="A8" s="88" t="s">
        <v>19</v>
      </c>
      <c r="B8" s="88"/>
      <c r="C8" s="88"/>
      <c r="D8" s="88"/>
    </row>
    <row r="9" spans="1:4" ht="18.75">
      <c r="A9" s="76" t="s">
        <v>44</v>
      </c>
      <c r="B9" s="76"/>
      <c r="C9" s="76"/>
      <c r="D9" s="76"/>
    </row>
    <row r="10" spans="1:4" ht="62.25" customHeight="1">
      <c r="A10" s="76" t="s">
        <v>24</v>
      </c>
      <c r="B10" s="76"/>
      <c r="C10" s="76"/>
      <c r="D10" s="76"/>
    </row>
    <row r="11" spans="1:4" s="17" customFormat="1" ht="56.25" customHeight="1">
      <c r="A11" s="11" t="s">
        <v>0</v>
      </c>
      <c r="B11" s="15" t="s">
        <v>4</v>
      </c>
      <c r="C11" s="16" t="s">
        <v>1</v>
      </c>
      <c r="D11" s="11" t="s">
        <v>2</v>
      </c>
    </row>
    <row r="12" spans="1:4" ht="25.15" customHeight="1">
      <c r="A12" s="80" t="s">
        <v>27</v>
      </c>
      <c r="B12" s="80"/>
      <c r="C12" s="80"/>
      <c r="D12" s="80"/>
    </row>
    <row r="13" spans="1:4" ht="86.25" customHeight="1">
      <c r="A13" s="58" t="s">
        <v>28</v>
      </c>
      <c r="B13" s="58">
        <v>9260</v>
      </c>
      <c r="C13" s="13">
        <v>3074873</v>
      </c>
      <c r="D13" s="59" t="s">
        <v>62</v>
      </c>
    </row>
    <row r="14" spans="1:4" ht="64.5" customHeight="1">
      <c r="A14" s="75" t="s">
        <v>6</v>
      </c>
      <c r="B14" s="58">
        <v>1020</v>
      </c>
      <c r="C14" s="60">
        <v>-1260</v>
      </c>
      <c r="D14" s="61" t="s">
        <v>63</v>
      </c>
    </row>
    <row r="15" spans="1:4" ht="63">
      <c r="A15" s="75"/>
      <c r="B15" s="58">
        <v>1020</v>
      </c>
      <c r="C15" s="60">
        <v>205688</v>
      </c>
      <c r="D15" s="61" t="s">
        <v>64</v>
      </c>
    </row>
    <row r="16" spans="1:4" ht="63.75" customHeight="1">
      <c r="A16" s="75"/>
      <c r="B16" s="58">
        <v>1020</v>
      </c>
      <c r="C16" s="60">
        <v>688962</v>
      </c>
      <c r="D16" s="61" t="s">
        <v>65</v>
      </c>
    </row>
    <row r="17" spans="1:9" ht="15.75">
      <c r="A17" s="82" t="s">
        <v>33</v>
      </c>
      <c r="B17" s="83"/>
      <c r="C17" s="62">
        <f>SUM(C13:C16)</f>
        <v>3968263</v>
      </c>
      <c r="D17" s="61"/>
    </row>
    <row r="18" spans="1:9" ht="25.15" customHeight="1">
      <c r="A18" s="84" t="s">
        <v>42</v>
      </c>
      <c r="B18" s="85"/>
      <c r="C18" s="85"/>
      <c r="D18" s="85"/>
    </row>
    <row r="19" spans="1:9" ht="22.5" customHeight="1">
      <c r="A19" s="78" t="s">
        <v>28</v>
      </c>
      <c r="B19" s="48" t="s">
        <v>39</v>
      </c>
      <c r="C19" s="19">
        <v>-716750</v>
      </c>
      <c r="D19" s="55" t="s">
        <v>40</v>
      </c>
    </row>
    <row r="20" spans="1:9" ht="15.75">
      <c r="A20" s="79"/>
      <c r="B20" s="48" t="s">
        <v>41</v>
      </c>
      <c r="C20" s="19">
        <v>-697594</v>
      </c>
      <c r="D20" s="55" t="s">
        <v>31</v>
      </c>
    </row>
    <row r="21" spans="1:9" s="5" customFormat="1" ht="47.25">
      <c r="A21" s="79"/>
      <c r="B21" s="48" t="s">
        <v>32</v>
      </c>
      <c r="C21" s="23">
        <v>30000</v>
      </c>
      <c r="D21" s="20" t="s">
        <v>55</v>
      </c>
    </row>
    <row r="22" spans="1:9" s="5" customFormat="1" ht="78.75">
      <c r="A22" s="75" t="s">
        <v>5</v>
      </c>
      <c r="B22" s="48" t="s">
        <v>29</v>
      </c>
      <c r="C22" s="23">
        <v>429000</v>
      </c>
      <c r="D22" s="20" t="s">
        <v>56</v>
      </c>
    </row>
    <row r="23" spans="1:9" s="5" customFormat="1" ht="85.5" customHeight="1">
      <c r="A23" s="75"/>
      <c r="B23" s="48" t="s">
        <v>12</v>
      </c>
      <c r="C23" s="23">
        <v>716750</v>
      </c>
      <c r="D23" s="20" t="s">
        <v>57</v>
      </c>
    </row>
    <row r="24" spans="1:9" s="5" customFormat="1" ht="54" customHeight="1">
      <c r="A24" s="75"/>
      <c r="B24" s="48" t="s">
        <v>30</v>
      </c>
      <c r="C24" s="23">
        <v>48226</v>
      </c>
      <c r="D24" s="56" t="s">
        <v>58</v>
      </c>
    </row>
    <row r="25" spans="1:9" ht="47.25">
      <c r="A25" s="75"/>
      <c r="B25" s="48" t="s">
        <v>13</v>
      </c>
      <c r="C25" s="23">
        <v>39201</v>
      </c>
      <c r="D25" s="20" t="s">
        <v>59</v>
      </c>
    </row>
    <row r="26" spans="1:9" ht="63">
      <c r="A26" s="57" t="s">
        <v>8</v>
      </c>
      <c r="B26" s="18" t="s">
        <v>14</v>
      </c>
      <c r="C26" s="19">
        <v>139451</v>
      </c>
      <c r="D26" s="20" t="s">
        <v>60</v>
      </c>
    </row>
    <row r="27" spans="1:9" ht="47.25">
      <c r="A27" s="57" t="s">
        <v>23</v>
      </c>
      <c r="B27" s="12" t="s">
        <v>22</v>
      </c>
      <c r="C27" s="23">
        <v>11716</v>
      </c>
      <c r="D27" s="20" t="s">
        <v>61</v>
      </c>
      <c r="I27" s="1" t="s">
        <v>25</v>
      </c>
    </row>
    <row r="28" spans="1:9" ht="15.75">
      <c r="A28" s="67" t="s">
        <v>17</v>
      </c>
      <c r="B28" s="67"/>
      <c r="C28" s="10">
        <f>SUM(C19:C27)</f>
        <v>0</v>
      </c>
      <c r="D28" s="26"/>
    </row>
    <row r="29" spans="1:9" ht="25.15" customHeight="1">
      <c r="A29" s="71" t="s">
        <v>7</v>
      </c>
      <c r="B29" s="71"/>
      <c r="C29" s="71"/>
      <c r="D29" s="71"/>
    </row>
    <row r="30" spans="1:9" ht="88.5" customHeight="1">
      <c r="A30" s="78" t="s">
        <v>6</v>
      </c>
      <c r="B30" s="48" t="s">
        <v>15</v>
      </c>
      <c r="C30" s="49">
        <v>-603499</v>
      </c>
      <c r="D30" s="50" t="s">
        <v>38</v>
      </c>
    </row>
    <row r="31" spans="1:9" ht="94.5">
      <c r="A31" s="79"/>
      <c r="B31" s="48" t="s">
        <v>37</v>
      </c>
      <c r="C31" s="49">
        <v>-434083</v>
      </c>
      <c r="D31" s="50" t="s">
        <v>48</v>
      </c>
    </row>
    <row r="32" spans="1:9" ht="31.5">
      <c r="A32" s="79"/>
      <c r="B32" s="48" t="s">
        <v>15</v>
      </c>
      <c r="C32" s="49">
        <v>258036</v>
      </c>
      <c r="D32" s="20" t="s">
        <v>49</v>
      </c>
    </row>
    <row r="33" spans="1:4" ht="31.5">
      <c r="A33" s="81"/>
      <c r="B33" s="48" t="s">
        <v>15</v>
      </c>
      <c r="C33" s="49">
        <v>654160</v>
      </c>
      <c r="D33" s="20" t="s">
        <v>50</v>
      </c>
    </row>
    <row r="34" spans="1:4" ht="47.25">
      <c r="A34" s="51" t="s">
        <v>5</v>
      </c>
      <c r="B34" s="52">
        <v>6017</v>
      </c>
      <c r="C34" s="28">
        <v>15983.2</v>
      </c>
      <c r="D34" s="20" t="s">
        <v>51</v>
      </c>
    </row>
    <row r="35" spans="1:4" ht="31.5">
      <c r="A35" s="78" t="s">
        <v>35</v>
      </c>
      <c r="B35" s="22">
        <v>3104</v>
      </c>
      <c r="C35" s="23">
        <v>97802</v>
      </c>
      <c r="D35" s="20" t="s">
        <v>52</v>
      </c>
    </row>
    <row r="36" spans="1:4" ht="63">
      <c r="A36" s="79"/>
      <c r="B36" s="22">
        <v>3033</v>
      </c>
      <c r="C36" s="23">
        <v>-41500</v>
      </c>
      <c r="D36" s="20" t="s">
        <v>53</v>
      </c>
    </row>
    <row r="37" spans="1:4" ht="63">
      <c r="A37" s="79"/>
      <c r="B37" s="53">
        <v>3242</v>
      </c>
      <c r="C37" s="23">
        <v>-56302</v>
      </c>
      <c r="D37" s="20" t="s">
        <v>54</v>
      </c>
    </row>
    <row r="38" spans="1:4" ht="15.75">
      <c r="A38" s="67" t="s">
        <v>16</v>
      </c>
      <c r="B38" s="67"/>
      <c r="C38" s="54">
        <f>SUM(C30:C37)</f>
        <v>-109402.8</v>
      </c>
      <c r="D38" s="26"/>
    </row>
    <row r="39" spans="1:4" ht="24.6" customHeight="1">
      <c r="A39" s="71" t="s">
        <v>34</v>
      </c>
      <c r="B39" s="71"/>
      <c r="C39" s="71"/>
      <c r="D39" s="71"/>
    </row>
    <row r="40" spans="1:4" ht="33" customHeight="1">
      <c r="A40" s="77" t="s">
        <v>6</v>
      </c>
      <c r="B40" s="18" t="s">
        <v>15</v>
      </c>
      <c r="C40" s="19">
        <v>37234</v>
      </c>
      <c r="D40" s="20" t="s">
        <v>45</v>
      </c>
    </row>
    <row r="41" spans="1:4" ht="36.75" customHeight="1">
      <c r="A41" s="77"/>
      <c r="B41" s="18" t="s">
        <v>15</v>
      </c>
      <c r="C41" s="19">
        <v>88152</v>
      </c>
      <c r="D41" s="20" t="s">
        <v>46</v>
      </c>
    </row>
    <row r="42" spans="1:4" ht="81" customHeight="1">
      <c r="A42" s="21" t="s">
        <v>5</v>
      </c>
      <c r="B42" s="22">
        <v>7370</v>
      </c>
      <c r="C42" s="23">
        <v>-15983.2</v>
      </c>
      <c r="D42" s="24" t="s">
        <v>47</v>
      </c>
    </row>
    <row r="43" spans="1:4" ht="22.9" customHeight="1">
      <c r="A43" s="67" t="s">
        <v>3</v>
      </c>
      <c r="B43" s="67"/>
      <c r="C43" s="25">
        <f>SUM(C40:C42)</f>
        <v>109402.8</v>
      </c>
      <c r="D43" s="26"/>
    </row>
    <row r="44" spans="1:4" ht="24.75" hidden="1" customHeight="1">
      <c r="A44" s="67" t="s">
        <v>3</v>
      </c>
      <c r="B44" s="67"/>
      <c r="C44" s="16" t="e">
        <f>SUM(#REF!)</f>
        <v>#REF!</v>
      </c>
      <c r="D44" s="26"/>
    </row>
    <row r="45" spans="1:4" ht="15.6" hidden="1" customHeight="1">
      <c r="A45" s="68" t="s">
        <v>9</v>
      </c>
      <c r="B45" s="68"/>
      <c r="C45" s="68"/>
      <c r="D45" s="68"/>
    </row>
    <row r="46" spans="1:4" ht="15.6" hidden="1" customHeight="1">
      <c r="A46" s="27" t="s">
        <v>6</v>
      </c>
      <c r="B46" s="27"/>
      <c r="C46" s="28"/>
      <c r="D46" s="29"/>
    </row>
    <row r="47" spans="1:4" ht="15.75" hidden="1">
      <c r="A47" s="67" t="s">
        <v>3</v>
      </c>
      <c r="B47" s="67"/>
      <c r="C47" s="16">
        <f>SUM(C46)</f>
        <v>0</v>
      </c>
      <c r="D47" s="26"/>
    </row>
    <row r="48" spans="1:4" ht="15.75" hidden="1">
      <c r="A48" s="30" t="s">
        <v>10</v>
      </c>
      <c r="B48" s="31"/>
      <c r="C48" s="32"/>
      <c r="D48" s="33"/>
    </row>
    <row r="49" spans="1:4" ht="15.75" hidden="1">
      <c r="A49" s="69" t="s">
        <v>8</v>
      </c>
      <c r="B49" s="34"/>
      <c r="C49" s="35"/>
      <c r="D49" s="26"/>
    </row>
    <row r="50" spans="1:4" ht="33" hidden="1" customHeight="1">
      <c r="A50" s="70"/>
      <c r="B50" s="34"/>
      <c r="C50" s="35"/>
      <c r="D50" s="36"/>
    </row>
    <row r="51" spans="1:4" ht="15.75" hidden="1">
      <c r="A51" s="67" t="s">
        <v>3</v>
      </c>
      <c r="B51" s="67"/>
      <c r="C51" s="37">
        <f>SUM(C49:C50)</f>
        <v>0</v>
      </c>
      <c r="D51" s="38"/>
    </row>
    <row r="52" spans="1:4" ht="15.6" hidden="1" customHeight="1">
      <c r="A52" s="72" t="s">
        <v>11</v>
      </c>
      <c r="B52" s="72"/>
      <c r="C52" s="37" t="e">
        <f>SUM(#REF!+C44+C47+C51)</f>
        <v>#REF!</v>
      </c>
      <c r="D52" s="38"/>
    </row>
    <row r="53" spans="1:4" ht="19.899999999999999" hidden="1" customHeight="1">
      <c r="A53" s="65" t="s">
        <v>11</v>
      </c>
      <c r="B53" s="66"/>
      <c r="C53" s="39">
        <f>SUM(C17+C28+C38+C43)</f>
        <v>3968263</v>
      </c>
      <c r="D53" s="40"/>
    </row>
    <row r="54" spans="1:4" ht="15.75" hidden="1">
      <c r="A54" s="41"/>
      <c r="B54" s="42"/>
      <c r="C54" s="43"/>
      <c r="D54" s="44"/>
    </row>
    <row r="55" spans="1:4" ht="15.75" hidden="1">
      <c r="A55" s="14" t="s">
        <v>36</v>
      </c>
      <c r="B55" s="45"/>
      <c r="C55" s="46"/>
      <c r="D55" s="47"/>
    </row>
    <row r="56" spans="1:4" ht="25.9" customHeight="1">
      <c r="A56" s="73" t="s">
        <v>43</v>
      </c>
      <c r="B56" s="74"/>
      <c r="C56" s="39">
        <f>SUM(C17+C28+C38+C43)</f>
        <v>3968263</v>
      </c>
      <c r="D56" s="40"/>
    </row>
    <row r="57" spans="1:4" ht="51" customHeight="1"/>
    <row r="58" spans="1:4" s="63" customFormat="1" ht="30.6" customHeight="1">
      <c r="A58" s="64" t="s">
        <v>68</v>
      </c>
      <c r="B58" s="64"/>
      <c r="C58" s="64"/>
      <c r="D58" s="64"/>
    </row>
    <row r="59" spans="1:4" ht="33" customHeight="1"/>
    <row r="60" spans="1:4" ht="3.6" customHeight="1"/>
    <row r="61" spans="1:4" ht="18" customHeight="1"/>
    <row r="62" spans="1:4" ht="33" customHeight="1"/>
    <row r="63" spans="1:4" ht="22.9" customHeight="1"/>
    <row r="64" spans="1:4" ht="32.450000000000003" customHeight="1"/>
    <row r="65" ht="50.45" customHeight="1"/>
    <row r="66" ht="38.450000000000003" customHeight="1"/>
    <row r="67" ht="5.45" customHeight="1"/>
    <row r="68" ht="123" customHeight="1"/>
    <row r="69" ht="51.6" customHeight="1"/>
    <row r="70" ht="4.9000000000000004" customHeight="1"/>
    <row r="71" ht="123" customHeight="1"/>
    <row r="72" ht="126" customHeight="1"/>
    <row r="73" ht="34.9" customHeight="1"/>
  </sheetData>
  <autoFilter ref="A18:D28"/>
  <mergeCells count="32">
    <mergeCell ref="A6:D6"/>
    <mergeCell ref="A7:D7"/>
    <mergeCell ref="A17:B17"/>
    <mergeCell ref="A29:D29"/>
    <mergeCell ref="A18:D18"/>
    <mergeCell ref="A19:A21"/>
    <mergeCell ref="A9:D9"/>
    <mergeCell ref="A1:D1"/>
    <mergeCell ref="A3:D3"/>
    <mergeCell ref="A4:D4"/>
    <mergeCell ref="A5:D5"/>
    <mergeCell ref="A8:D8"/>
    <mergeCell ref="A52:B52"/>
    <mergeCell ref="A56:B56"/>
    <mergeCell ref="A22:A25"/>
    <mergeCell ref="A10:D10"/>
    <mergeCell ref="A40:A41"/>
    <mergeCell ref="A28:B28"/>
    <mergeCell ref="A35:A37"/>
    <mergeCell ref="A12:D12"/>
    <mergeCell ref="A14:A16"/>
    <mergeCell ref="A30:A33"/>
    <mergeCell ref="A58:D58"/>
    <mergeCell ref="A53:B53"/>
    <mergeCell ref="A38:B38"/>
    <mergeCell ref="A44:B44"/>
    <mergeCell ref="A45:D45"/>
    <mergeCell ref="A47:B47"/>
    <mergeCell ref="A49:A50"/>
    <mergeCell ref="A51:B51"/>
    <mergeCell ref="A43:B43"/>
    <mergeCell ref="A39:D39"/>
  </mergeCells>
  <phoneticPr fontId="17" type="noConversion"/>
  <pageMargins left="1.1811023622047245" right="0.39370078740157483" top="0.78740157480314965" bottom="0.78740157480314965" header="0.19685039370078741" footer="0.19685039370078741"/>
  <pageSetup paperSize="9" scale="75" orientation="portrait" verticalDpi="300" r:id="rId1"/>
  <headerFooter alignWithMargins="0"/>
  <rowBreaks count="2" manualBreakCount="2">
    <brk id="20" max="3" man="1"/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ПОЯСНЮВАЛЬНА</vt:lpstr>
      <vt:lpstr>ПОЯСНЮВАЛЬНА!Область_печати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Depviddil</cp:lastModifiedBy>
  <cp:lastPrinted>2020-06-02T13:00:15Z</cp:lastPrinted>
  <dcterms:created xsi:type="dcterms:W3CDTF">2018-01-18T06:54:48Z</dcterms:created>
  <dcterms:modified xsi:type="dcterms:W3CDTF">2020-06-02T13:02:38Z</dcterms:modified>
</cp:coreProperties>
</file>